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720" windowHeight="12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J202" i="1" s="1"/>
  <c r="I191" i="1"/>
  <c r="H191" i="1"/>
  <c r="G191" i="1"/>
  <c r="G202" i="1" s="1"/>
  <c r="F191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I171" i="1"/>
  <c r="I182" i="1" s="1"/>
  <c r="H171" i="1"/>
  <c r="H182" i="1" s="1"/>
  <c r="G171" i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J152" i="1"/>
  <c r="J163" i="1" s="1"/>
  <c r="I152" i="1"/>
  <c r="H152" i="1"/>
  <c r="G152" i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J132" i="1"/>
  <c r="J143" i="1" s="1"/>
  <c r="I132" i="1"/>
  <c r="H132" i="1"/>
  <c r="G132" i="1"/>
  <c r="G143" i="1" s="1"/>
  <c r="F132" i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I113" i="1"/>
  <c r="I124" i="1" s="1"/>
  <c r="H113" i="1"/>
  <c r="H124" i="1" s="1"/>
  <c r="G113" i="1"/>
  <c r="F113" i="1"/>
  <c r="F124" i="1" s="1"/>
  <c r="B105" i="1"/>
  <c r="A105" i="1"/>
  <c r="L104" i="1"/>
  <c r="J104" i="1"/>
  <c r="I104" i="1"/>
  <c r="H104" i="1"/>
  <c r="G104" i="1"/>
  <c r="F104" i="1"/>
  <c r="B95" i="1"/>
  <c r="A95" i="1"/>
  <c r="L94" i="1"/>
  <c r="J94" i="1"/>
  <c r="J105" i="1" s="1"/>
  <c r="I94" i="1"/>
  <c r="H94" i="1"/>
  <c r="G94" i="1"/>
  <c r="F94" i="1"/>
  <c r="F105" i="1" s="1"/>
  <c r="B85" i="1"/>
  <c r="A85" i="1"/>
  <c r="L84" i="1"/>
  <c r="J84" i="1"/>
  <c r="I84" i="1"/>
  <c r="H84" i="1"/>
  <c r="G84" i="1"/>
  <c r="F84" i="1"/>
  <c r="B75" i="1"/>
  <c r="A75" i="1"/>
  <c r="L74" i="1"/>
  <c r="J74" i="1"/>
  <c r="J85" i="1" s="1"/>
  <c r="I74" i="1"/>
  <c r="H74" i="1"/>
  <c r="G74" i="1"/>
  <c r="G85" i="1" s="1"/>
  <c r="F74" i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I54" i="1"/>
  <c r="I65" i="1" s="1"/>
  <c r="H54" i="1"/>
  <c r="H65" i="1" s="1"/>
  <c r="G54" i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J34" i="1"/>
  <c r="J45" i="1" s="1"/>
  <c r="I34" i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G25" i="1" s="1"/>
  <c r="F14" i="1"/>
  <c r="J25" i="1" l="1"/>
  <c r="G105" i="1"/>
  <c r="L143" i="1"/>
  <c r="H105" i="1"/>
  <c r="H163" i="1"/>
  <c r="L25" i="1"/>
  <c r="L85" i="1"/>
  <c r="G163" i="1"/>
  <c r="I45" i="1"/>
  <c r="I105" i="1"/>
  <c r="I163" i="1"/>
  <c r="L45" i="1"/>
  <c r="L203" i="1" s="1"/>
  <c r="G65" i="1"/>
  <c r="L105" i="1"/>
  <c r="G124" i="1"/>
  <c r="L163" i="1"/>
  <c r="G182" i="1"/>
  <c r="F25" i="1"/>
  <c r="F203" i="1" s="1"/>
  <c r="J65" i="1"/>
  <c r="F85" i="1"/>
  <c r="J124" i="1"/>
  <c r="F143" i="1"/>
  <c r="J182" i="1"/>
  <c r="F202" i="1"/>
  <c r="H25" i="1"/>
  <c r="H85" i="1"/>
  <c r="H203" i="1" s="1"/>
  <c r="H143" i="1"/>
  <c r="H202" i="1"/>
  <c r="I25" i="1"/>
  <c r="I85" i="1"/>
  <c r="I143" i="1"/>
  <c r="I202" i="1"/>
  <c r="G203" i="1"/>
  <c r="J203" i="1"/>
  <c r="I203" i="1"/>
</calcChain>
</file>

<file path=xl/sharedStrings.xml><?xml version="1.0" encoding="utf-8"?>
<sst xmlns="http://schemas.openxmlformats.org/spreadsheetml/2006/main" count="309" uniqueCount="100">
  <si>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</si>
  <si>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</si>
  <si>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</si>
  <si>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</si>
  <si>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</si>
  <si>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</si>
  <si>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</si>
  <si>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</si>
  <si>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</si>
  <si>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</si>
  <si>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</si>
  <si>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</si>
  <si>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</si>
  <si>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</si>
  <si>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</si>
  <si>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</si>
  <si>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</si>
  <si>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</si>
  <si>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</si>
  <si>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</si>
  <si>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</si>
  <si>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</si>
  <si>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</si>
  <si>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</si>
  <si>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</si>
  <si>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</si>
  <si>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</si>
  <si>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</si>
  <si>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</si>
  <si>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</si>
  <si>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</si>
  <si>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</si>
  <si>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</si>
  <si>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</si>
  <si>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</si>
  <si>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</si>
  <si>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</si>
  <si>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</si>
  <si>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</si>
  <si>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 -пшеничный</t>
  </si>
  <si>
    <t>Чай с сахаром</t>
  </si>
  <si>
    <t>Яблоко</t>
  </si>
  <si>
    <t>пром</t>
  </si>
  <si>
    <t>салат</t>
  </si>
  <si>
    <t>Запеканка из творога</t>
  </si>
  <si>
    <t>Салат из моркови и яблок</t>
  </si>
  <si>
    <t>54-11з</t>
  </si>
  <si>
    <t>Какао с молоком</t>
  </si>
  <si>
    <t>Кофейный напиток с молоком</t>
  </si>
  <si>
    <t>Директор школы</t>
  </si>
  <si>
    <t>МБОУ "Донская ООШ" Беляевского района Оренбургской области</t>
  </si>
  <si>
    <t>Еремеева Т.Н.</t>
  </si>
  <si>
    <t>54-20к</t>
  </si>
  <si>
    <t>Каша жидкая молочная гречневая</t>
  </si>
  <si>
    <t>54-1з</t>
  </si>
  <si>
    <t>Сыр твёрдых сортов в нарезке</t>
  </si>
  <si>
    <t>Витаминный напиток "Витошка"</t>
  </si>
  <si>
    <t>Хлеб ржано -пшеничный йодированный</t>
  </si>
  <si>
    <t>Апельсин</t>
  </si>
  <si>
    <t>0.5</t>
  </si>
  <si>
    <t xml:space="preserve">Салат из свеклы отварной </t>
  </si>
  <si>
    <t xml:space="preserve">Соус красный основной </t>
  </si>
  <si>
    <t xml:space="preserve">Чай с лимоном и сахаром </t>
  </si>
  <si>
    <t xml:space="preserve">Хлеб пшеничный </t>
  </si>
  <si>
    <t>Хлеб ржано-пшеничный</t>
  </si>
  <si>
    <t>Банан</t>
  </si>
  <si>
    <t>54-13з</t>
  </si>
  <si>
    <t>54-3соус</t>
  </si>
  <si>
    <t>54-3гн</t>
  </si>
  <si>
    <t>хлеб</t>
  </si>
  <si>
    <t>Картофельное пюре с котлетой из курицы</t>
  </si>
  <si>
    <t>54-11 г; 54-5м</t>
  </si>
  <si>
    <t>Чай с молоком и сахаром</t>
  </si>
  <si>
    <t>Джем из абрикосов</t>
  </si>
  <si>
    <t>54-1 т</t>
  </si>
  <si>
    <t>54-4гн</t>
  </si>
  <si>
    <t>Салат из белокочанной капусты</t>
  </si>
  <si>
    <t>Макароны отварные  с рыбой, тушеной в томате с овощами (минтай)</t>
  </si>
  <si>
    <t>Компот из смеси сухофруктов</t>
  </si>
  <si>
    <t>54-7з</t>
  </si>
  <si>
    <t>54-1г; 54-11р</t>
  </si>
  <si>
    <t>54-1хн</t>
  </si>
  <si>
    <t>Пром</t>
  </si>
  <si>
    <t>хол.напиток</t>
  </si>
  <si>
    <t>Картофельное пюре со шницелем из говядины</t>
  </si>
  <si>
    <t>54-23гн</t>
  </si>
  <si>
    <t>Каша вязкая молочная пшенная</t>
  </si>
  <si>
    <t>54-6к</t>
  </si>
  <si>
    <t>54-21 гн</t>
  </si>
  <si>
    <t>Каша гречневая рассыпчатая с курицей тушеной с морковью</t>
  </si>
  <si>
    <t>хол.напиток20</t>
  </si>
  <si>
    <t>54-4г;54-25м</t>
  </si>
  <si>
    <t>Рис отварной с котлетой из курицы</t>
  </si>
  <si>
    <t>Соус молочный натуральный</t>
  </si>
  <si>
    <t>54-6г; 54-5м</t>
  </si>
  <si>
    <t>54-5соус</t>
  </si>
  <si>
    <t>54-45гн</t>
  </si>
  <si>
    <t>Картофель отварной в молоке с котлетой рыбной любительской (минтай)</t>
  </si>
  <si>
    <t>54-10г;54-14р</t>
  </si>
  <si>
    <t>54-11 г; 54-7м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</si>
</sst>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>
      <alignment horizontal="center"/>
    </xf>
    <xf numFmtId="164" fontId="3" fillId="4" borderId="2" xfId="0" applyNumberFormat="1" applyFont="1" applyFill="1" applyBorder="1" applyAlignment="1" applyProtection="1">
      <alignment horizontal="center" vertical="top" wrapText="1"/>
      <protection locked="0"/>
    </xf>
    <xf numFmtId="164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5" borderId="2" xfId="0" applyFill="1" applyBorder="1"/>
    <xf numFmtId="1" fontId="0" fillId="4" borderId="3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164" fontId="0" fillId="4" borderId="2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164" fontId="0" fillId="4" borderId="23" xfId="0" applyNumberForma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1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vertical="top" wrapText="1"/>
    </xf>
    <xf numFmtId="0" fontId="0" fillId="0" borderId="14" xfId="0" applyBorder="1" applyAlignment="1"/>
    <xf numFmtId="0" fontId="0" fillId="0" borderId="4" xfId="0" applyBorder="1" applyAlignment="1"/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 applyAlignment="1">
      <alignment horizontal="center" vertical="top" wrapText="1"/>
    </xf>
    <xf numFmtId="0" fontId="0" fillId="4" borderId="5" xfId="0" applyFill="1" applyBorder="1" applyAlignment="1"/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4" xfId="0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D46" sqref="D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9.441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06" t="s">
        <v>50</v>
      </c>
      <c r="D1" s="107"/>
      <c r="E1" s="107"/>
      <c r="F1" s="12" t="s">
        <v>16</v>
      </c>
      <c r="G1" s="2" t="s">
        <v>17</v>
      </c>
      <c r="H1" s="108" t="s">
        <v>49</v>
      </c>
      <c r="I1" s="108"/>
      <c r="J1" s="108"/>
      <c r="K1" s="108"/>
    </row>
    <row r="2" spans="1:12" ht="17.399999999999999" x14ac:dyDescent="0.25">
      <c r="A2" s="35" t="s">
        <v>6</v>
      </c>
      <c r="C2" s="2"/>
      <c r="G2" s="2" t="s">
        <v>18</v>
      </c>
      <c r="H2" s="109" t="s">
        <v>51</v>
      </c>
      <c r="I2" s="108"/>
      <c r="J2" s="108"/>
      <c r="K2" s="10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200</v>
      </c>
      <c r="G6" s="40">
        <v>7.1</v>
      </c>
      <c r="H6" s="40">
        <v>5.8</v>
      </c>
      <c r="I6" s="40">
        <v>26.7</v>
      </c>
      <c r="J6" s="40">
        <v>187.3</v>
      </c>
      <c r="K6" s="41" t="s">
        <v>52</v>
      </c>
      <c r="L6" s="40">
        <v>12.14</v>
      </c>
    </row>
    <row r="7" spans="1:12" ht="14.4" x14ac:dyDescent="0.3">
      <c r="A7" s="23"/>
      <c r="B7" s="15"/>
      <c r="C7" s="11"/>
      <c r="D7" s="6"/>
      <c r="E7" s="42" t="s">
        <v>55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54</v>
      </c>
      <c r="L7" s="43">
        <v>9.75</v>
      </c>
    </row>
    <row r="8" spans="1:12" ht="14.4" x14ac:dyDescent="0.3">
      <c r="A8" s="23"/>
      <c r="B8" s="15"/>
      <c r="C8" s="11"/>
      <c r="D8" s="7" t="s">
        <v>29</v>
      </c>
      <c r="E8" s="42" t="s">
        <v>56</v>
      </c>
      <c r="F8" s="43">
        <v>200</v>
      </c>
      <c r="G8" s="43">
        <v>0</v>
      </c>
      <c r="H8" s="43">
        <v>0</v>
      </c>
      <c r="I8" s="55">
        <v>17.7</v>
      </c>
      <c r="J8" s="43">
        <v>70.599999999999994</v>
      </c>
      <c r="K8" s="44">
        <v>20</v>
      </c>
      <c r="L8" s="43">
        <v>9.42</v>
      </c>
    </row>
    <row r="9" spans="1:12" ht="14.4" x14ac:dyDescent="0.3">
      <c r="A9" s="23"/>
      <c r="B9" s="15"/>
      <c r="C9" s="11"/>
      <c r="D9" s="7" t="s">
        <v>30</v>
      </c>
      <c r="E9" s="42" t="s">
        <v>38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42</v>
      </c>
      <c r="L9" s="43">
        <v>2.66</v>
      </c>
    </row>
    <row r="10" spans="1:12" ht="14.4" x14ac:dyDescent="0.3">
      <c r="A10" s="23"/>
      <c r="B10" s="15"/>
      <c r="C10" s="11"/>
      <c r="D10" s="7" t="s">
        <v>31</v>
      </c>
      <c r="E10" s="52" t="s">
        <v>57</v>
      </c>
      <c r="F10" s="43">
        <v>40</v>
      </c>
      <c r="G10" s="56">
        <v>2.6</v>
      </c>
      <c r="H10" s="57" t="s">
        <v>59</v>
      </c>
      <c r="I10" s="58">
        <v>15.8</v>
      </c>
      <c r="J10" s="43">
        <v>78.2</v>
      </c>
      <c r="K10" s="44" t="s">
        <v>42</v>
      </c>
      <c r="L10" s="59">
        <v>2.3199999999999998</v>
      </c>
    </row>
    <row r="11" spans="1:12" ht="14.4" x14ac:dyDescent="0.3">
      <c r="A11" s="23"/>
      <c r="B11" s="15"/>
      <c r="C11" s="11"/>
      <c r="D11" s="7" t="s">
        <v>23</v>
      </c>
      <c r="E11" s="42" t="s">
        <v>58</v>
      </c>
      <c r="F11" s="43">
        <v>200</v>
      </c>
      <c r="G11" s="43">
        <v>1.8</v>
      </c>
      <c r="H11" s="43">
        <v>0.4</v>
      </c>
      <c r="I11" s="43">
        <v>16.2</v>
      </c>
      <c r="J11" s="43">
        <v>75.599999999999994</v>
      </c>
      <c r="K11" s="44" t="s">
        <v>42</v>
      </c>
      <c r="L11" s="43">
        <v>28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700</v>
      </c>
      <c r="G14" s="19">
        <f>SUM(G6:G13)</f>
        <v>18.400000000000002</v>
      </c>
      <c r="H14" s="19">
        <f>SUM(H6:H13)</f>
        <v>11</v>
      </c>
      <c r="I14" s="19">
        <f>SUM(I6:I13)</f>
        <v>98.5</v>
      </c>
      <c r="J14" s="19">
        <f>SUM(J6:J13)</f>
        <v>570.9</v>
      </c>
      <c r="K14" s="25"/>
      <c r="L14" s="19">
        <f>SUM(L6:L13)</f>
        <v>64.289999999999992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99" t="s">
        <v>4</v>
      </c>
      <c r="D25" s="100"/>
      <c r="E25" s="31"/>
      <c r="F25" s="32">
        <f>F14+F24</f>
        <v>700</v>
      </c>
      <c r="G25" s="32">
        <f t="shared" ref="G25:J25" si="2">G14+G24</f>
        <v>18.400000000000002</v>
      </c>
      <c r="H25" s="32">
        <f t="shared" si="2"/>
        <v>11</v>
      </c>
      <c r="I25" s="32">
        <f t="shared" si="2"/>
        <v>98.5</v>
      </c>
      <c r="J25" s="32">
        <f t="shared" si="2"/>
        <v>570.9</v>
      </c>
      <c r="K25" s="32"/>
      <c r="L25" s="32">
        <f t="shared" ref="L25" si="3">L14+L24</f>
        <v>64.289999999999992</v>
      </c>
    </row>
    <row r="26" spans="1:12" ht="14.4" x14ac:dyDescent="0.3">
      <c r="A26" s="14">
        <v>1</v>
      </c>
      <c r="B26" s="15">
        <v>2</v>
      </c>
      <c r="C26" s="22" t="s">
        <v>20</v>
      </c>
      <c r="D26" s="62" t="s">
        <v>43</v>
      </c>
      <c r="E26" s="52" t="s">
        <v>60</v>
      </c>
      <c r="F26" s="57">
        <v>80</v>
      </c>
      <c r="G26" s="57">
        <v>1.1000000000000001</v>
      </c>
      <c r="H26" s="57">
        <v>3.6</v>
      </c>
      <c r="I26" s="57">
        <v>6.1</v>
      </c>
      <c r="J26" s="57">
        <v>60.9</v>
      </c>
      <c r="K26" s="57" t="s">
        <v>66</v>
      </c>
      <c r="L26" s="57">
        <v>5.83</v>
      </c>
    </row>
    <row r="27" spans="1:12" ht="14.4" x14ac:dyDescent="0.3">
      <c r="A27" s="14"/>
      <c r="B27" s="15"/>
      <c r="C27" s="11"/>
      <c r="D27" s="104" t="s">
        <v>21</v>
      </c>
      <c r="E27" s="102" t="s">
        <v>70</v>
      </c>
      <c r="F27" s="96">
        <v>240</v>
      </c>
      <c r="G27" s="96">
        <v>20.3</v>
      </c>
      <c r="H27" s="96">
        <v>9.1999999999999993</v>
      </c>
      <c r="I27" s="110">
        <v>31.8</v>
      </c>
      <c r="J27" s="96">
        <v>291.2</v>
      </c>
      <c r="K27" s="93" t="s">
        <v>71</v>
      </c>
      <c r="L27" s="96">
        <v>36.07</v>
      </c>
    </row>
    <row r="28" spans="1:12" ht="14.4" x14ac:dyDescent="0.3">
      <c r="A28" s="14"/>
      <c r="B28" s="15"/>
      <c r="C28" s="11"/>
      <c r="D28" s="87"/>
      <c r="E28" s="103"/>
      <c r="F28" s="96"/>
      <c r="G28" s="96"/>
      <c r="H28" s="96"/>
      <c r="I28" s="111"/>
      <c r="J28" s="96"/>
      <c r="K28" s="94"/>
      <c r="L28" s="96"/>
    </row>
    <row r="29" spans="1:12" ht="14.4" x14ac:dyDescent="0.3">
      <c r="A29" s="14"/>
      <c r="B29" s="15"/>
      <c r="C29" s="11"/>
      <c r="D29" s="7"/>
      <c r="E29" s="52" t="s">
        <v>61</v>
      </c>
      <c r="F29" s="57">
        <v>30</v>
      </c>
      <c r="G29" s="57">
        <v>1</v>
      </c>
      <c r="H29" s="57">
        <v>0.7</v>
      </c>
      <c r="I29" s="57">
        <v>2.7</v>
      </c>
      <c r="J29" s="57">
        <v>21.2</v>
      </c>
      <c r="K29" s="57" t="s">
        <v>67</v>
      </c>
      <c r="L29" s="57">
        <v>1.52</v>
      </c>
    </row>
    <row r="30" spans="1:12" ht="14.4" x14ac:dyDescent="0.3">
      <c r="A30" s="14"/>
      <c r="B30" s="15"/>
      <c r="C30" s="11"/>
      <c r="D30" s="7" t="s">
        <v>22</v>
      </c>
      <c r="E30" s="52" t="s">
        <v>62</v>
      </c>
      <c r="F30" s="57">
        <v>200</v>
      </c>
      <c r="G30" s="57">
        <v>0.2</v>
      </c>
      <c r="H30" s="57">
        <v>0.1</v>
      </c>
      <c r="I30" s="57">
        <v>6.6</v>
      </c>
      <c r="J30" s="57">
        <v>27.9</v>
      </c>
      <c r="K30" s="57" t="s">
        <v>68</v>
      </c>
      <c r="L30" s="57">
        <v>2.46</v>
      </c>
    </row>
    <row r="31" spans="1:12" ht="14.4" x14ac:dyDescent="0.3">
      <c r="A31" s="14"/>
      <c r="B31" s="15"/>
      <c r="C31" s="11"/>
      <c r="D31" s="7" t="s">
        <v>69</v>
      </c>
      <c r="E31" s="52" t="s">
        <v>63</v>
      </c>
      <c r="F31" s="57">
        <v>30</v>
      </c>
      <c r="G31" s="57">
        <v>2.2999999999999998</v>
      </c>
      <c r="H31" s="57">
        <v>0.2</v>
      </c>
      <c r="I31" s="57">
        <v>14.8</v>
      </c>
      <c r="J31" s="57">
        <v>70.3</v>
      </c>
      <c r="K31" s="57" t="s">
        <v>42</v>
      </c>
      <c r="L31" s="57">
        <v>1.77</v>
      </c>
    </row>
    <row r="32" spans="1:12" ht="14.4" x14ac:dyDescent="0.3">
      <c r="A32" s="14"/>
      <c r="B32" s="15"/>
      <c r="C32" s="11"/>
      <c r="D32" s="7" t="s">
        <v>69</v>
      </c>
      <c r="E32" s="52" t="s">
        <v>64</v>
      </c>
      <c r="F32" s="57">
        <v>30</v>
      </c>
      <c r="G32" s="57">
        <v>2</v>
      </c>
      <c r="H32" s="57">
        <v>0.4</v>
      </c>
      <c r="I32" s="57">
        <v>11.9</v>
      </c>
      <c r="J32" s="57">
        <v>58.7</v>
      </c>
      <c r="K32" s="57" t="s">
        <v>42</v>
      </c>
      <c r="L32" s="57">
        <v>1.74</v>
      </c>
    </row>
    <row r="33" spans="1:12" ht="15" thickBot="1" x14ac:dyDescent="0.35">
      <c r="A33" s="14"/>
      <c r="B33" s="15"/>
      <c r="C33" s="11"/>
      <c r="D33" s="61" t="s">
        <v>23</v>
      </c>
      <c r="E33" s="60" t="s">
        <v>65</v>
      </c>
      <c r="F33" s="63">
        <v>100</v>
      </c>
      <c r="G33" s="64">
        <v>1.5</v>
      </c>
      <c r="H33" s="64">
        <v>0.5</v>
      </c>
      <c r="I33" s="65">
        <v>21</v>
      </c>
      <c r="J33" s="64">
        <v>94.5</v>
      </c>
      <c r="K33" s="61" t="s">
        <v>42</v>
      </c>
      <c r="L33" s="63">
        <v>16</v>
      </c>
    </row>
    <row r="34" spans="1:12" ht="14.4" x14ac:dyDescent="0.3">
      <c r="A34" s="16"/>
      <c r="B34" s="17"/>
      <c r="C34" s="8"/>
      <c r="D34" s="18" t="s">
        <v>32</v>
      </c>
      <c r="E34" s="9"/>
      <c r="F34" s="19">
        <f>SUM(F26:F33)</f>
        <v>710</v>
      </c>
      <c r="G34" s="19">
        <f t="shared" ref="G34" si="4">SUM(G26:G33)</f>
        <v>28.400000000000002</v>
      </c>
      <c r="H34" s="19">
        <f t="shared" ref="H34" si="5">SUM(H26:H33)</f>
        <v>14.699999999999998</v>
      </c>
      <c r="I34" s="19">
        <f t="shared" ref="I34" si="6">SUM(I26:I33)</f>
        <v>94.9</v>
      </c>
      <c r="J34" s="19">
        <f t="shared" ref="J34:L34" si="7">SUM(J26:J33)</f>
        <v>624.69999999999993</v>
      </c>
      <c r="K34" s="25"/>
      <c r="L34" s="19">
        <f t="shared" si="7"/>
        <v>65.390000000000015</v>
      </c>
    </row>
    <row r="35" spans="1:12" ht="14.4" x14ac:dyDescent="0.3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x14ac:dyDescent="0.25">
      <c r="A45" s="33">
        <f>A26</f>
        <v>1</v>
      </c>
      <c r="B45" s="33">
        <f>B26</f>
        <v>2</v>
      </c>
      <c r="C45" s="99" t="s">
        <v>4</v>
      </c>
      <c r="D45" s="100"/>
      <c r="E45" s="31"/>
      <c r="F45" s="32">
        <f>F34+F44</f>
        <v>710</v>
      </c>
      <c r="G45" s="32">
        <f t="shared" ref="G45" si="12">G34+G44</f>
        <v>28.400000000000002</v>
      </c>
      <c r="H45" s="32">
        <f t="shared" ref="H45" si="13">H34+H44</f>
        <v>14.699999999999998</v>
      </c>
      <c r="I45" s="32">
        <f t="shared" ref="I45" si="14">I34+I44</f>
        <v>94.9</v>
      </c>
      <c r="J45" s="32">
        <f t="shared" ref="J45:L45" si="15">J34+J44</f>
        <v>624.69999999999993</v>
      </c>
      <c r="K45" s="32"/>
      <c r="L45" s="32">
        <f t="shared" si="15"/>
        <v>65.390000000000015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66" t="s">
        <v>44</v>
      </c>
      <c r="F46" s="67">
        <v>150</v>
      </c>
      <c r="G46" s="67">
        <v>29.7</v>
      </c>
      <c r="H46" s="67">
        <v>10.7</v>
      </c>
      <c r="I46" s="67">
        <v>21.6</v>
      </c>
      <c r="J46" s="67">
        <v>301.3</v>
      </c>
      <c r="K46" s="51" t="s">
        <v>74</v>
      </c>
      <c r="L46" s="67">
        <v>56.01</v>
      </c>
    </row>
    <row r="47" spans="1:12" ht="14.4" x14ac:dyDescent="0.3">
      <c r="A47" s="23"/>
      <c r="B47" s="15"/>
      <c r="C47" s="11"/>
      <c r="D47" s="6" t="s">
        <v>22</v>
      </c>
      <c r="E47" s="52" t="s">
        <v>72</v>
      </c>
      <c r="F47" s="57">
        <v>250</v>
      </c>
      <c r="G47" s="57">
        <v>1.9</v>
      </c>
      <c r="H47" s="57">
        <v>1.4</v>
      </c>
      <c r="I47" s="57">
        <v>10.8</v>
      </c>
      <c r="J47" s="57">
        <v>63.7</v>
      </c>
      <c r="K47" s="53" t="s">
        <v>75</v>
      </c>
      <c r="L47" s="57">
        <v>4.8600000000000003</v>
      </c>
    </row>
    <row r="48" spans="1:12" ht="14.4" x14ac:dyDescent="0.3">
      <c r="A48" s="23"/>
      <c r="B48" s="15"/>
      <c r="C48" s="11"/>
      <c r="D48" s="7"/>
      <c r="E48" s="52" t="s">
        <v>73</v>
      </c>
      <c r="F48" s="57">
        <v>25</v>
      </c>
      <c r="G48" s="57">
        <v>0.1</v>
      </c>
      <c r="H48" s="57">
        <v>0</v>
      </c>
      <c r="I48" s="57">
        <v>18</v>
      </c>
      <c r="J48" s="57">
        <v>72.400000000000006</v>
      </c>
      <c r="K48" s="53" t="s">
        <v>42</v>
      </c>
      <c r="L48" s="57">
        <v>7.5</v>
      </c>
    </row>
    <row r="49" spans="1:12" ht="14.4" x14ac:dyDescent="0.3">
      <c r="A49" s="23"/>
      <c r="B49" s="15"/>
      <c r="C49" s="11"/>
      <c r="D49" s="7" t="s">
        <v>30</v>
      </c>
      <c r="E49" s="52" t="s">
        <v>38</v>
      </c>
      <c r="F49" s="57">
        <v>45</v>
      </c>
      <c r="G49" s="57">
        <v>3.4</v>
      </c>
      <c r="H49" s="57">
        <v>0.4</v>
      </c>
      <c r="I49" s="57">
        <v>22.1</v>
      </c>
      <c r="J49" s="57">
        <v>105.5</v>
      </c>
      <c r="K49" s="53" t="s">
        <v>42</v>
      </c>
      <c r="L49" s="57">
        <v>2.66</v>
      </c>
    </row>
    <row r="50" spans="1:12" ht="14.4" x14ac:dyDescent="0.3">
      <c r="A50" s="23"/>
      <c r="B50" s="15"/>
      <c r="C50" s="11"/>
      <c r="D50" s="7" t="s">
        <v>31</v>
      </c>
      <c r="E50" s="52" t="s">
        <v>39</v>
      </c>
      <c r="F50" s="57">
        <v>30</v>
      </c>
      <c r="G50" s="57">
        <v>2</v>
      </c>
      <c r="H50" s="57">
        <v>0.4</v>
      </c>
      <c r="I50" s="57">
        <v>11.9</v>
      </c>
      <c r="J50" s="57">
        <v>58.7</v>
      </c>
      <c r="K50" s="53" t="s">
        <v>42</v>
      </c>
      <c r="L50" s="57">
        <v>1.74</v>
      </c>
    </row>
    <row r="51" spans="1:12" ht="14.4" x14ac:dyDescent="0.3">
      <c r="A51" s="23"/>
      <c r="B51" s="15"/>
      <c r="C51" s="11"/>
      <c r="D51" s="7" t="s">
        <v>23</v>
      </c>
      <c r="E51" s="52" t="s">
        <v>41</v>
      </c>
      <c r="F51" s="57">
        <v>100</v>
      </c>
      <c r="G51" s="57">
        <v>0.4</v>
      </c>
      <c r="H51" s="57">
        <v>0.4</v>
      </c>
      <c r="I51" s="57">
        <v>9.8000000000000007</v>
      </c>
      <c r="J51" s="57">
        <v>44.4</v>
      </c>
      <c r="K51" s="53" t="s">
        <v>42</v>
      </c>
      <c r="L51" s="57">
        <v>16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32</v>
      </c>
      <c r="E54" s="9"/>
      <c r="F54" s="19">
        <f>SUM(F46:F53)</f>
        <v>600</v>
      </c>
      <c r="G54" s="19">
        <f>SUM(G46:G53)</f>
        <v>37.5</v>
      </c>
      <c r="H54" s="19">
        <f>SUM(H46:H53)</f>
        <v>13.3</v>
      </c>
      <c r="I54" s="19">
        <f>SUM(I46:I53)</f>
        <v>94.2</v>
      </c>
      <c r="J54" s="19">
        <f>SUM(J46:J53)</f>
        <v>646</v>
      </c>
      <c r="K54" s="25"/>
      <c r="L54" s="19">
        <f>SUM(L46:L53)</f>
        <v>88.77</v>
      </c>
    </row>
    <row r="55" spans="1:12" ht="14.4" x14ac:dyDescent="0.3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16">SUM(G55:G63)</f>
        <v>0</v>
      </c>
      <c r="H64" s="19">
        <f t="shared" ref="H64" si="17">SUM(H55:H63)</f>
        <v>0</v>
      </c>
      <c r="I64" s="19">
        <f t="shared" ref="I64" si="18">SUM(I55:I63)</f>
        <v>0</v>
      </c>
      <c r="J64" s="19">
        <f t="shared" ref="J64:L64" si="19">SUM(J55:J63)</f>
        <v>0</v>
      </c>
      <c r="K64" s="25"/>
      <c r="L64" s="19">
        <f t="shared" si="19"/>
        <v>0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99" t="s">
        <v>4</v>
      </c>
      <c r="D65" s="100"/>
      <c r="E65" s="31"/>
      <c r="F65" s="32">
        <f>F54+F64</f>
        <v>600</v>
      </c>
      <c r="G65" s="32">
        <f t="shared" ref="G65" si="20">G54+G64</f>
        <v>37.5</v>
      </c>
      <c r="H65" s="32">
        <f t="shared" ref="H65" si="21">H54+H64</f>
        <v>13.3</v>
      </c>
      <c r="I65" s="32">
        <f t="shared" ref="I65" si="22">I54+I64</f>
        <v>94.2</v>
      </c>
      <c r="J65" s="32">
        <f t="shared" ref="J65:L65" si="23">J54+J64</f>
        <v>646</v>
      </c>
      <c r="K65" s="32"/>
      <c r="L65" s="32">
        <f t="shared" si="23"/>
        <v>88.77</v>
      </c>
    </row>
    <row r="66" spans="1:12" ht="14.4" x14ac:dyDescent="0.3">
      <c r="A66" s="20">
        <v>1</v>
      </c>
      <c r="B66" s="21">
        <v>4</v>
      </c>
      <c r="C66" s="22" t="s">
        <v>20</v>
      </c>
      <c r="D66" s="72" t="s">
        <v>43</v>
      </c>
      <c r="E66" s="66" t="s">
        <v>76</v>
      </c>
      <c r="F66" s="67">
        <v>80</v>
      </c>
      <c r="G66" s="67">
        <v>2</v>
      </c>
      <c r="H66" s="67">
        <v>8.1</v>
      </c>
      <c r="I66" s="67">
        <v>8.3000000000000007</v>
      </c>
      <c r="J66" s="67">
        <v>114.4</v>
      </c>
      <c r="K66" s="51" t="s">
        <v>79</v>
      </c>
      <c r="L66" s="67">
        <v>5.61</v>
      </c>
    </row>
    <row r="67" spans="1:12" ht="14.4" x14ac:dyDescent="0.3">
      <c r="A67" s="23"/>
      <c r="B67" s="15"/>
      <c r="C67" s="11"/>
      <c r="D67" s="105" t="s">
        <v>21</v>
      </c>
      <c r="E67" s="97" t="s">
        <v>77</v>
      </c>
      <c r="F67" s="93">
        <v>240</v>
      </c>
      <c r="G67" s="93">
        <v>17.8</v>
      </c>
      <c r="H67" s="93">
        <v>11.6</v>
      </c>
      <c r="I67" s="93">
        <v>38.5</v>
      </c>
      <c r="J67" s="93">
        <v>329.3</v>
      </c>
      <c r="K67" s="82" t="s">
        <v>80</v>
      </c>
      <c r="L67" s="93">
        <v>27.03</v>
      </c>
    </row>
    <row r="68" spans="1:12" ht="14.4" x14ac:dyDescent="0.3">
      <c r="A68" s="23"/>
      <c r="B68" s="15"/>
      <c r="C68" s="11"/>
      <c r="D68" s="87"/>
      <c r="E68" s="85"/>
      <c r="F68" s="98"/>
      <c r="G68" s="98"/>
      <c r="H68" s="98"/>
      <c r="I68" s="98"/>
      <c r="J68" s="98"/>
      <c r="K68" s="91"/>
      <c r="L68" s="98"/>
    </row>
    <row r="69" spans="1:12" ht="14.4" x14ac:dyDescent="0.3">
      <c r="A69" s="23"/>
      <c r="B69" s="15"/>
      <c r="C69" s="11"/>
      <c r="D69" s="7" t="s">
        <v>83</v>
      </c>
      <c r="E69" s="52" t="s">
        <v>78</v>
      </c>
      <c r="F69" s="57">
        <v>200</v>
      </c>
      <c r="G69" s="57">
        <v>0.5</v>
      </c>
      <c r="H69" s="57">
        <v>0</v>
      </c>
      <c r="I69" s="57">
        <v>19.8</v>
      </c>
      <c r="J69" s="57">
        <v>81</v>
      </c>
      <c r="K69" s="53" t="s">
        <v>81</v>
      </c>
      <c r="L69" s="57">
        <v>4.28</v>
      </c>
    </row>
    <row r="70" spans="1:12" ht="14.4" x14ac:dyDescent="0.3">
      <c r="A70" s="23"/>
      <c r="B70" s="15"/>
      <c r="C70" s="11"/>
      <c r="D70" s="7" t="s">
        <v>30</v>
      </c>
      <c r="E70" s="52" t="s">
        <v>38</v>
      </c>
      <c r="F70" s="57">
        <v>30</v>
      </c>
      <c r="G70" s="57">
        <v>2.2999999999999998</v>
      </c>
      <c r="H70" s="57">
        <v>0.2</v>
      </c>
      <c r="I70" s="57">
        <v>14.8</v>
      </c>
      <c r="J70" s="57">
        <v>70.3</v>
      </c>
      <c r="K70" s="53" t="s">
        <v>82</v>
      </c>
      <c r="L70" s="57">
        <v>1.77</v>
      </c>
    </row>
    <row r="71" spans="1:12" ht="15" thickBot="1" x14ac:dyDescent="0.35">
      <c r="A71" s="23"/>
      <c r="B71" s="15"/>
      <c r="C71" s="11"/>
      <c r="D71" s="61" t="s">
        <v>31</v>
      </c>
      <c r="E71" s="60" t="s">
        <v>64</v>
      </c>
      <c r="F71" s="68">
        <v>30</v>
      </c>
      <c r="G71" s="68">
        <v>2</v>
      </c>
      <c r="H71" s="69">
        <v>0.4</v>
      </c>
      <c r="I71" s="70">
        <v>11.9</v>
      </c>
      <c r="J71" s="69">
        <v>58.7</v>
      </c>
      <c r="K71" s="61" t="s">
        <v>82</v>
      </c>
      <c r="L71" s="71">
        <v>1.74</v>
      </c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32</v>
      </c>
      <c r="E74" s="9"/>
      <c r="F74" s="19">
        <f>SUM(F66:F73)</f>
        <v>580</v>
      </c>
      <c r="G74" s="19">
        <f t="shared" ref="G74" si="24">SUM(G66:G73)</f>
        <v>24.6</v>
      </c>
      <c r="H74" s="19">
        <f t="shared" ref="H74" si="25">SUM(H66:H73)</f>
        <v>20.299999999999997</v>
      </c>
      <c r="I74" s="19">
        <f t="shared" ref="I74" si="26">SUM(I66:I73)</f>
        <v>93.3</v>
      </c>
      <c r="J74" s="19">
        <f t="shared" ref="J74:L74" si="27">SUM(J66:J73)</f>
        <v>653.70000000000005</v>
      </c>
      <c r="K74" s="25"/>
      <c r="L74" s="19">
        <f t="shared" si="27"/>
        <v>40.430000000000007</v>
      </c>
    </row>
    <row r="75" spans="1:12" ht="14.4" x14ac:dyDescent="0.3">
      <c r="A75" s="26">
        <f>A66</f>
        <v>1</v>
      </c>
      <c r="B75" s="13">
        <f>B66</f>
        <v>4</v>
      </c>
      <c r="C75" s="10" t="s">
        <v>24</v>
      </c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32</v>
      </c>
      <c r="E84" s="9"/>
      <c r="F84" s="19">
        <f>SUM(F75:F83)</f>
        <v>0</v>
      </c>
      <c r="G84" s="19">
        <f t="shared" ref="G84" si="28">SUM(G75:G83)</f>
        <v>0</v>
      </c>
      <c r="H84" s="19">
        <f t="shared" ref="H84" si="29">SUM(H75:H83)</f>
        <v>0</v>
      </c>
      <c r="I84" s="19">
        <f t="shared" ref="I84" si="30">SUM(I75:I83)</f>
        <v>0</v>
      </c>
      <c r="J84" s="19">
        <f t="shared" ref="J84:L84" si="31">SUM(J75:J83)</f>
        <v>0</v>
      </c>
      <c r="K84" s="25"/>
      <c r="L84" s="19">
        <f t="shared" si="31"/>
        <v>0</v>
      </c>
    </row>
    <row r="85" spans="1:12" ht="15.75" customHeight="1" thickBot="1" x14ac:dyDescent="0.3">
      <c r="A85" s="29">
        <f>A66</f>
        <v>1</v>
      </c>
      <c r="B85" s="30">
        <f>B66</f>
        <v>4</v>
      </c>
      <c r="C85" s="99" t="s">
        <v>4</v>
      </c>
      <c r="D85" s="100"/>
      <c r="E85" s="31"/>
      <c r="F85" s="32">
        <f>F74+F84</f>
        <v>580</v>
      </c>
      <c r="G85" s="32">
        <f t="shared" ref="G85" si="32">G74+G84</f>
        <v>24.6</v>
      </c>
      <c r="H85" s="32">
        <f t="shared" ref="H85" si="33">H74+H84</f>
        <v>20.299999999999997</v>
      </c>
      <c r="I85" s="32">
        <f t="shared" ref="I85" si="34">I74+I84</f>
        <v>93.3</v>
      </c>
      <c r="J85" s="32">
        <f t="shared" ref="J85:L85" si="35">J74+J84</f>
        <v>653.70000000000005</v>
      </c>
      <c r="K85" s="32"/>
      <c r="L85" s="32">
        <f t="shared" si="35"/>
        <v>40.430000000000007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43</v>
      </c>
      <c r="E86" s="66" t="s">
        <v>45</v>
      </c>
      <c r="F86" s="67">
        <v>80</v>
      </c>
      <c r="G86" s="67">
        <v>0.7</v>
      </c>
      <c r="H86" s="67">
        <v>8.1</v>
      </c>
      <c r="I86" s="67">
        <v>5.7</v>
      </c>
      <c r="J86" s="67">
        <v>99</v>
      </c>
      <c r="K86" s="51" t="s">
        <v>46</v>
      </c>
      <c r="L86" s="67">
        <v>8.56</v>
      </c>
    </row>
    <row r="87" spans="1:12" ht="15" customHeight="1" x14ac:dyDescent="0.3">
      <c r="A87" s="23"/>
      <c r="B87" s="15"/>
      <c r="C87" s="11"/>
      <c r="D87" s="92" t="s">
        <v>21</v>
      </c>
      <c r="E87" s="97" t="s">
        <v>84</v>
      </c>
      <c r="F87" s="93">
        <v>240</v>
      </c>
      <c r="G87" s="93">
        <v>19.5</v>
      </c>
      <c r="H87" s="93">
        <v>21</v>
      </c>
      <c r="I87" s="93">
        <v>34.6</v>
      </c>
      <c r="J87" s="93">
        <v>405.1</v>
      </c>
      <c r="K87" s="82" t="s">
        <v>99</v>
      </c>
      <c r="L87" s="93">
        <v>49.87</v>
      </c>
    </row>
    <row r="88" spans="1:12" ht="14.4" x14ac:dyDescent="0.3">
      <c r="A88" s="23"/>
      <c r="B88" s="15"/>
      <c r="C88" s="11"/>
      <c r="D88" s="87"/>
      <c r="E88" s="85"/>
      <c r="F88" s="94"/>
      <c r="G88" s="94"/>
      <c r="H88" s="94"/>
      <c r="I88" s="94"/>
      <c r="J88" s="94"/>
      <c r="K88" s="91"/>
      <c r="L88" s="94"/>
    </row>
    <row r="89" spans="1:12" ht="14.4" x14ac:dyDescent="0.3">
      <c r="A89" s="23"/>
      <c r="B89" s="15"/>
      <c r="C89" s="11"/>
      <c r="D89" s="7" t="s">
        <v>22</v>
      </c>
      <c r="E89" s="52" t="s">
        <v>48</v>
      </c>
      <c r="F89" s="57">
        <v>200</v>
      </c>
      <c r="G89" s="57">
        <v>3.9</v>
      </c>
      <c r="H89" s="57">
        <v>2.9</v>
      </c>
      <c r="I89" s="57">
        <v>11.2</v>
      </c>
      <c r="J89" s="57">
        <v>86</v>
      </c>
      <c r="K89" s="53" t="s">
        <v>85</v>
      </c>
      <c r="L89" s="57">
        <v>10.43</v>
      </c>
    </row>
    <row r="90" spans="1:12" ht="14.4" x14ac:dyDescent="0.3">
      <c r="A90" s="23"/>
      <c r="B90" s="15"/>
      <c r="C90" s="11"/>
      <c r="D90" s="7" t="s">
        <v>30</v>
      </c>
      <c r="E90" s="52" t="s">
        <v>38</v>
      </c>
      <c r="F90" s="57">
        <v>15</v>
      </c>
      <c r="G90" s="57">
        <v>1.1000000000000001</v>
      </c>
      <c r="H90" s="57">
        <v>0.1</v>
      </c>
      <c r="I90" s="57">
        <v>7.4</v>
      </c>
      <c r="J90" s="57">
        <v>35.200000000000003</v>
      </c>
      <c r="K90" s="53" t="s">
        <v>42</v>
      </c>
      <c r="L90" s="57">
        <v>0.89</v>
      </c>
    </row>
    <row r="91" spans="1:12" ht="14.4" x14ac:dyDescent="0.3">
      <c r="A91" s="23"/>
      <c r="B91" s="15"/>
      <c r="C91" s="11"/>
      <c r="D91" s="7" t="s">
        <v>31</v>
      </c>
      <c r="E91" s="52" t="s">
        <v>39</v>
      </c>
      <c r="F91" s="57">
        <v>15</v>
      </c>
      <c r="G91" s="57">
        <v>1</v>
      </c>
      <c r="H91" s="57">
        <v>0.2</v>
      </c>
      <c r="I91" s="57">
        <v>5.9</v>
      </c>
      <c r="J91" s="57">
        <v>29.3</v>
      </c>
      <c r="K91" s="53" t="s">
        <v>42</v>
      </c>
      <c r="L91" s="57">
        <v>0.87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SUM(F86:F93)</f>
        <v>550</v>
      </c>
      <c r="G94" s="19">
        <f t="shared" ref="G94" si="36">SUM(G86:G93)</f>
        <v>26.2</v>
      </c>
      <c r="H94" s="19">
        <f t="shared" ref="H94" si="37">SUM(H86:H93)</f>
        <v>32.300000000000004</v>
      </c>
      <c r="I94" s="19">
        <f t="shared" ref="I94" si="38">SUM(I86:I93)</f>
        <v>64.8</v>
      </c>
      <c r="J94" s="19">
        <f t="shared" ref="J94:L94" si="39">SUM(J86:J93)</f>
        <v>654.6</v>
      </c>
      <c r="K94" s="25"/>
      <c r="L94" s="19">
        <f t="shared" si="39"/>
        <v>70.62</v>
      </c>
    </row>
    <row r="95" spans="1:12" ht="14.4" x14ac:dyDescent="0.3">
      <c r="A95" s="26">
        <f>A86</f>
        <v>1</v>
      </c>
      <c r="B95" s="13">
        <f>B86</f>
        <v>5</v>
      </c>
      <c r="C95" s="10" t="s">
        <v>24</v>
      </c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4"/>
      <c r="B104" s="17"/>
      <c r="C104" s="8"/>
      <c r="D104" s="18" t="s">
        <v>32</v>
      </c>
      <c r="E104" s="9"/>
      <c r="F104" s="19">
        <f>SUM(F95:F103)</f>
        <v>0</v>
      </c>
      <c r="G104" s="19">
        <f t="shared" ref="G104" si="40">SUM(G95:G103)</f>
        <v>0</v>
      </c>
      <c r="H104" s="19">
        <f t="shared" ref="H104" si="41">SUM(H95:H103)</f>
        <v>0</v>
      </c>
      <c r="I104" s="19">
        <f t="shared" ref="I104" si="42">SUM(I95:I103)</f>
        <v>0</v>
      </c>
      <c r="J104" s="19">
        <f t="shared" ref="J104:L104" si="43">SUM(J95:J103)</f>
        <v>0</v>
      </c>
      <c r="K104" s="25"/>
      <c r="L104" s="19">
        <f t="shared" si="43"/>
        <v>0</v>
      </c>
    </row>
    <row r="105" spans="1:12" ht="15.75" customHeight="1" x14ac:dyDescent="0.25">
      <c r="A105" s="29">
        <f>A86</f>
        <v>1</v>
      </c>
      <c r="B105" s="30">
        <f>B86</f>
        <v>5</v>
      </c>
      <c r="C105" s="99" t="s">
        <v>4</v>
      </c>
      <c r="D105" s="100"/>
      <c r="E105" s="31"/>
      <c r="F105" s="32">
        <f>F94+F104</f>
        <v>550</v>
      </c>
      <c r="G105" s="32">
        <f t="shared" ref="G105" si="44">G94+G104</f>
        <v>26.2</v>
      </c>
      <c r="H105" s="32">
        <f t="shared" ref="H105" si="45">H94+H104</f>
        <v>32.300000000000004</v>
      </c>
      <c r="I105" s="32">
        <f t="shared" ref="I105" si="46">I94+I104</f>
        <v>64.8</v>
      </c>
      <c r="J105" s="32">
        <f t="shared" ref="J105:L105" si="47">J94+J104</f>
        <v>654.6</v>
      </c>
      <c r="K105" s="32"/>
      <c r="L105" s="32">
        <f t="shared" si="47"/>
        <v>70.62</v>
      </c>
    </row>
    <row r="106" spans="1:12" ht="14.4" x14ac:dyDescent="0.3">
      <c r="A106" s="20">
        <v>2</v>
      </c>
      <c r="B106" s="21">
        <v>1</v>
      </c>
      <c r="C106" s="22" t="s">
        <v>20</v>
      </c>
      <c r="D106" s="5" t="s">
        <v>21</v>
      </c>
      <c r="E106" s="66" t="s">
        <v>86</v>
      </c>
      <c r="F106" s="67">
        <v>200</v>
      </c>
      <c r="G106" s="67">
        <v>8.3000000000000007</v>
      </c>
      <c r="H106" s="67">
        <v>10.1</v>
      </c>
      <c r="I106" s="67">
        <v>37.6</v>
      </c>
      <c r="J106" s="67">
        <v>274.89999999999998</v>
      </c>
      <c r="K106" s="51" t="s">
        <v>87</v>
      </c>
      <c r="L106" s="67">
        <v>17.93</v>
      </c>
    </row>
    <row r="107" spans="1:12" ht="14.4" x14ac:dyDescent="0.3">
      <c r="A107" s="23"/>
      <c r="B107" s="15"/>
      <c r="C107" s="11"/>
      <c r="D107" s="7" t="s">
        <v>22</v>
      </c>
      <c r="E107" s="52" t="s">
        <v>47</v>
      </c>
      <c r="F107" s="57">
        <v>200</v>
      </c>
      <c r="G107" s="57">
        <v>4.7</v>
      </c>
      <c r="H107" s="57">
        <v>3.5</v>
      </c>
      <c r="I107" s="57">
        <v>12.5</v>
      </c>
      <c r="J107" s="57">
        <v>100.4</v>
      </c>
      <c r="K107" s="53" t="s">
        <v>88</v>
      </c>
      <c r="L107" s="57">
        <v>15.28</v>
      </c>
    </row>
    <row r="108" spans="1:12" ht="14.4" x14ac:dyDescent="0.3">
      <c r="A108" s="23"/>
      <c r="B108" s="15"/>
      <c r="C108" s="11"/>
      <c r="D108" s="7" t="s">
        <v>30</v>
      </c>
      <c r="E108" s="52" t="s">
        <v>38</v>
      </c>
      <c r="F108" s="57">
        <v>30</v>
      </c>
      <c r="G108" s="57">
        <v>2.2999999999999998</v>
      </c>
      <c r="H108" s="57">
        <v>0.2</v>
      </c>
      <c r="I108" s="57">
        <v>14.8</v>
      </c>
      <c r="J108" s="57">
        <v>70.3</v>
      </c>
      <c r="K108" s="53" t="s">
        <v>42</v>
      </c>
      <c r="L108" s="57">
        <v>1.77</v>
      </c>
    </row>
    <row r="109" spans="1:12" ht="14.4" x14ac:dyDescent="0.3">
      <c r="A109" s="23"/>
      <c r="B109" s="15"/>
      <c r="C109" s="11"/>
      <c r="D109" s="7" t="s">
        <v>31</v>
      </c>
      <c r="E109" s="52" t="s">
        <v>39</v>
      </c>
      <c r="F109" s="57">
        <v>30</v>
      </c>
      <c r="G109" s="57">
        <v>2</v>
      </c>
      <c r="H109" s="57">
        <v>0.4</v>
      </c>
      <c r="I109" s="57">
        <v>11.9</v>
      </c>
      <c r="J109" s="57">
        <v>58.7</v>
      </c>
      <c r="K109" s="53" t="s">
        <v>42</v>
      </c>
      <c r="L109" s="57">
        <v>1.74</v>
      </c>
    </row>
    <row r="110" spans="1:12" ht="14.4" x14ac:dyDescent="0.3">
      <c r="A110" s="23"/>
      <c r="B110" s="15"/>
      <c r="C110" s="11"/>
      <c r="D110" s="7" t="s">
        <v>23</v>
      </c>
      <c r="E110" s="52" t="s">
        <v>65</v>
      </c>
      <c r="F110" s="79">
        <v>205.7</v>
      </c>
      <c r="G110" s="57">
        <v>1.5</v>
      </c>
      <c r="H110" s="57">
        <v>0.5</v>
      </c>
      <c r="I110" s="57">
        <v>21</v>
      </c>
      <c r="J110" s="57">
        <v>94.5</v>
      </c>
      <c r="K110" s="53" t="s">
        <v>42</v>
      </c>
      <c r="L110" s="79">
        <v>32.92</v>
      </c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SUM(F106:F112)</f>
        <v>665.7</v>
      </c>
      <c r="G113" s="19">
        <f t="shared" ref="G113:J113" si="48">SUM(G106:G112)</f>
        <v>18.8</v>
      </c>
      <c r="H113" s="19">
        <f t="shared" si="48"/>
        <v>14.7</v>
      </c>
      <c r="I113" s="19">
        <f t="shared" si="48"/>
        <v>97.800000000000011</v>
      </c>
      <c r="J113" s="19">
        <f t="shared" si="48"/>
        <v>598.79999999999995</v>
      </c>
      <c r="K113" s="25"/>
      <c r="L113" s="19">
        <f t="shared" ref="L113" si="49">SUM(L106:L112)</f>
        <v>69.640000000000015</v>
      </c>
    </row>
    <row r="114" spans="1:12" ht="14.4" x14ac:dyDescent="0.3">
      <c r="A114" s="26">
        <f>A106</f>
        <v>2</v>
      </c>
      <c r="B114" s="13">
        <f>B106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30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31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50">SUM(G114:G122)</f>
        <v>0</v>
      </c>
      <c r="H123" s="19">
        <f t="shared" si="50"/>
        <v>0</v>
      </c>
      <c r="I123" s="19">
        <f t="shared" si="50"/>
        <v>0</v>
      </c>
      <c r="J123" s="19">
        <f t="shared" si="50"/>
        <v>0</v>
      </c>
      <c r="K123" s="25"/>
      <c r="L123" s="19">
        <f t="shared" ref="L123" si="51">SUM(L114:L122)</f>
        <v>0</v>
      </c>
    </row>
    <row r="124" spans="1:12" ht="15" thickBot="1" x14ac:dyDescent="0.3">
      <c r="A124" s="29">
        <f>A106</f>
        <v>2</v>
      </c>
      <c r="B124" s="30">
        <f>B106</f>
        <v>1</v>
      </c>
      <c r="C124" s="99" t="s">
        <v>4</v>
      </c>
      <c r="D124" s="100"/>
      <c r="E124" s="31"/>
      <c r="F124" s="32">
        <f>F113+F123</f>
        <v>665.7</v>
      </c>
      <c r="G124" s="32">
        <f t="shared" ref="G124" si="52">G113+G123</f>
        <v>18.8</v>
      </c>
      <c r="H124" s="32">
        <f t="shared" ref="H124" si="53">H113+H123</f>
        <v>14.7</v>
      </c>
      <c r="I124" s="32">
        <f t="shared" ref="I124" si="54">I113+I123</f>
        <v>97.800000000000011</v>
      </c>
      <c r="J124" s="32">
        <f t="shared" ref="J124:L124" si="55">J113+J123</f>
        <v>598.79999999999995</v>
      </c>
      <c r="K124" s="32"/>
      <c r="L124" s="32">
        <f t="shared" si="55"/>
        <v>69.640000000000015</v>
      </c>
    </row>
    <row r="125" spans="1:12" ht="15" customHeight="1" x14ac:dyDescent="0.3">
      <c r="A125" s="14">
        <v>2</v>
      </c>
      <c r="B125" s="15">
        <v>2</v>
      </c>
      <c r="C125" s="22" t="s">
        <v>20</v>
      </c>
      <c r="D125" s="86" t="s">
        <v>21</v>
      </c>
      <c r="E125" s="84" t="s">
        <v>89</v>
      </c>
      <c r="F125" s="88">
        <v>250</v>
      </c>
      <c r="G125" s="88">
        <v>22.3</v>
      </c>
      <c r="H125" s="88">
        <v>12.1</v>
      </c>
      <c r="I125" s="88">
        <v>40.299999999999997</v>
      </c>
      <c r="J125" s="88">
        <v>360.1</v>
      </c>
      <c r="K125" s="90" t="s">
        <v>91</v>
      </c>
      <c r="L125" s="88">
        <v>33.6</v>
      </c>
    </row>
    <row r="126" spans="1:12" ht="14.4" x14ac:dyDescent="0.3">
      <c r="A126" s="14"/>
      <c r="B126" s="15"/>
      <c r="C126" s="11"/>
      <c r="D126" s="87"/>
      <c r="E126" s="85"/>
      <c r="F126" s="89"/>
      <c r="G126" s="89"/>
      <c r="H126" s="89"/>
      <c r="I126" s="95"/>
      <c r="J126" s="89"/>
      <c r="K126" s="91"/>
      <c r="L126" s="89"/>
    </row>
    <row r="127" spans="1:12" ht="14.4" x14ac:dyDescent="0.3">
      <c r="A127" s="14"/>
      <c r="B127" s="15"/>
      <c r="C127" s="11"/>
      <c r="D127" s="7" t="s">
        <v>90</v>
      </c>
      <c r="E127" s="52" t="s">
        <v>56</v>
      </c>
      <c r="F127" s="57">
        <v>200</v>
      </c>
      <c r="G127" s="57">
        <v>0</v>
      </c>
      <c r="H127" s="57">
        <v>0</v>
      </c>
      <c r="I127" s="57">
        <v>17.7</v>
      </c>
      <c r="J127" s="57">
        <v>70.599999999999994</v>
      </c>
      <c r="K127" s="73">
        <v>20</v>
      </c>
      <c r="L127" s="57">
        <v>9.42</v>
      </c>
    </row>
    <row r="128" spans="1:12" ht="14.4" x14ac:dyDescent="0.3">
      <c r="A128" s="14"/>
      <c r="B128" s="15"/>
      <c r="C128" s="11"/>
      <c r="D128" s="7" t="s">
        <v>30</v>
      </c>
      <c r="E128" s="52" t="s">
        <v>38</v>
      </c>
      <c r="F128" s="57">
        <v>45</v>
      </c>
      <c r="G128" s="57">
        <v>3.4</v>
      </c>
      <c r="H128" s="57">
        <v>0.4</v>
      </c>
      <c r="I128" s="57">
        <v>22.1</v>
      </c>
      <c r="J128" s="57">
        <v>105.5</v>
      </c>
      <c r="K128" s="53" t="s">
        <v>42</v>
      </c>
      <c r="L128" s="57">
        <v>2.66</v>
      </c>
    </row>
    <row r="129" spans="1:12" ht="14.4" x14ac:dyDescent="0.3">
      <c r="A129" s="14"/>
      <c r="B129" s="15"/>
      <c r="C129" s="11"/>
      <c r="D129" s="7" t="s">
        <v>31</v>
      </c>
      <c r="E129" s="52" t="s">
        <v>39</v>
      </c>
      <c r="F129" s="57">
        <v>40</v>
      </c>
      <c r="G129" s="57">
        <v>2.6</v>
      </c>
      <c r="H129" s="57">
        <v>0.5</v>
      </c>
      <c r="I129" s="57">
        <v>15.8</v>
      </c>
      <c r="J129" s="57">
        <v>78.2</v>
      </c>
      <c r="K129" s="53" t="s">
        <v>42</v>
      </c>
      <c r="L129" s="57">
        <v>2.3199999999999998</v>
      </c>
    </row>
    <row r="130" spans="1:12" ht="14.4" x14ac:dyDescent="0.3">
      <c r="A130" s="14"/>
      <c r="B130" s="15"/>
      <c r="C130" s="11"/>
      <c r="D130" s="7" t="s">
        <v>23</v>
      </c>
      <c r="E130" s="52" t="s">
        <v>41</v>
      </c>
      <c r="F130" s="57">
        <v>100</v>
      </c>
      <c r="G130" s="57">
        <v>0.4</v>
      </c>
      <c r="H130" s="57">
        <v>0.4</v>
      </c>
      <c r="I130" s="57">
        <v>9.8000000000000007</v>
      </c>
      <c r="J130" s="57">
        <v>44.4</v>
      </c>
      <c r="K130" s="53" t="s">
        <v>42</v>
      </c>
      <c r="L130" s="57">
        <v>16</v>
      </c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6"/>
      <c r="B132" s="17"/>
      <c r="C132" s="8"/>
      <c r="D132" s="18" t="s">
        <v>32</v>
      </c>
      <c r="E132" s="9"/>
      <c r="F132" s="19">
        <f>SUM(F125:F131)</f>
        <v>635</v>
      </c>
      <c r="G132" s="19">
        <f t="shared" ref="G132:J132" si="56">SUM(G125:G131)</f>
        <v>28.7</v>
      </c>
      <c r="H132" s="19">
        <f t="shared" si="56"/>
        <v>13.4</v>
      </c>
      <c r="I132" s="19">
        <f t="shared" si="56"/>
        <v>105.69999999999999</v>
      </c>
      <c r="J132" s="19">
        <f t="shared" si="56"/>
        <v>658.80000000000007</v>
      </c>
      <c r="K132" s="25"/>
      <c r="L132" s="19">
        <f t="shared" ref="L132" si="57">SUM(L125:L131)</f>
        <v>64</v>
      </c>
    </row>
    <row r="133" spans="1:12" ht="14.4" x14ac:dyDescent="0.3">
      <c r="A133" s="13">
        <f>A125</f>
        <v>2</v>
      </c>
      <c r="B133" s="13">
        <f>B125</f>
        <v>2</v>
      </c>
      <c r="C133" s="10" t="s">
        <v>24</v>
      </c>
      <c r="D133" s="7" t="s">
        <v>25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6"/>
      <c r="B142" s="17"/>
      <c r="C142" s="8"/>
      <c r="D142" s="18" t="s">
        <v>32</v>
      </c>
      <c r="E142" s="9"/>
      <c r="F142" s="19">
        <f>SUM(F133:F141)</f>
        <v>0</v>
      </c>
      <c r="G142" s="19">
        <f t="shared" ref="G142:J142" si="58">SUM(G133:G141)</f>
        <v>0</v>
      </c>
      <c r="H142" s="19">
        <f t="shared" si="58"/>
        <v>0</v>
      </c>
      <c r="I142" s="19">
        <f t="shared" si="58"/>
        <v>0</v>
      </c>
      <c r="J142" s="19">
        <f t="shared" si="58"/>
        <v>0</v>
      </c>
      <c r="K142" s="25"/>
      <c r="L142" s="19">
        <f t="shared" ref="L142" si="59">SUM(L133:L141)</f>
        <v>0</v>
      </c>
    </row>
    <row r="143" spans="1:12" ht="15" thickBot="1" x14ac:dyDescent="0.3">
      <c r="A143" s="33">
        <f>A125</f>
        <v>2</v>
      </c>
      <c r="B143" s="33">
        <f>B125</f>
        <v>2</v>
      </c>
      <c r="C143" s="99" t="s">
        <v>4</v>
      </c>
      <c r="D143" s="100"/>
      <c r="E143" s="31"/>
      <c r="F143" s="32">
        <f>F132+F142</f>
        <v>635</v>
      </c>
      <c r="G143" s="32">
        <f t="shared" ref="G143" si="60">G132+G142</f>
        <v>28.7</v>
      </c>
      <c r="H143" s="32">
        <f t="shared" ref="H143" si="61">H132+H142</f>
        <v>13.4</v>
      </c>
      <c r="I143" s="32">
        <f t="shared" ref="I143" si="62">I132+I142</f>
        <v>105.69999999999999</v>
      </c>
      <c r="J143" s="32">
        <f t="shared" ref="J143:L143" si="63">J132+J142</f>
        <v>658.80000000000007</v>
      </c>
      <c r="K143" s="32"/>
      <c r="L143" s="32">
        <f t="shared" si="63"/>
        <v>64</v>
      </c>
    </row>
    <row r="144" spans="1:12" ht="14.4" x14ac:dyDescent="0.3">
      <c r="A144" s="20">
        <v>2</v>
      </c>
      <c r="B144" s="21">
        <v>3</v>
      </c>
      <c r="C144" s="22" t="s">
        <v>20</v>
      </c>
      <c r="D144" s="5" t="s">
        <v>43</v>
      </c>
      <c r="E144" s="66" t="s">
        <v>76</v>
      </c>
      <c r="F144" s="67">
        <v>80</v>
      </c>
      <c r="G144" s="67">
        <v>2</v>
      </c>
      <c r="H144" s="67">
        <v>8.1</v>
      </c>
      <c r="I144" s="67">
        <v>8.3000000000000007</v>
      </c>
      <c r="J144" s="67">
        <v>114.4</v>
      </c>
      <c r="K144" s="51" t="s">
        <v>79</v>
      </c>
      <c r="L144" s="67">
        <v>4.96</v>
      </c>
    </row>
    <row r="145" spans="1:12" ht="15" customHeight="1" x14ac:dyDescent="0.3">
      <c r="A145" s="23"/>
      <c r="B145" s="15"/>
      <c r="C145" s="11"/>
      <c r="D145" s="104" t="s">
        <v>21</v>
      </c>
      <c r="E145" s="97" t="s">
        <v>92</v>
      </c>
      <c r="F145" s="80">
        <v>240</v>
      </c>
      <c r="G145" s="80">
        <v>20.8</v>
      </c>
      <c r="H145" s="80">
        <v>8.6999999999999993</v>
      </c>
      <c r="I145" s="80">
        <v>48.4</v>
      </c>
      <c r="J145" s="80">
        <v>355.3</v>
      </c>
      <c r="K145" s="82" t="s">
        <v>94</v>
      </c>
      <c r="L145" s="80">
        <v>32.81</v>
      </c>
    </row>
    <row r="146" spans="1:12" ht="14.4" x14ac:dyDescent="0.3">
      <c r="A146" s="23"/>
      <c r="B146" s="15"/>
      <c r="C146" s="11"/>
      <c r="D146" s="87"/>
      <c r="E146" s="85"/>
      <c r="F146" s="81"/>
      <c r="G146" s="81"/>
      <c r="H146" s="81"/>
      <c r="I146" s="81"/>
      <c r="J146" s="81"/>
      <c r="K146" s="83"/>
      <c r="L146" s="81"/>
    </row>
    <row r="147" spans="1:12" ht="14.4" x14ac:dyDescent="0.3">
      <c r="A147" s="23"/>
      <c r="B147" s="15"/>
      <c r="C147" s="11"/>
      <c r="D147" s="7"/>
      <c r="E147" s="52" t="s">
        <v>93</v>
      </c>
      <c r="F147" s="57">
        <v>30</v>
      </c>
      <c r="G147" s="57">
        <v>1.1000000000000001</v>
      </c>
      <c r="H147" s="57">
        <v>2.2000000000000002</v>
      </c>
      <c r="I147" s="57">
        <v>2.9</v>
      </c>
      <c r="J147" s="57">
        <v>35.700000000000003</v>
      </c>
      <c r="K147" s="77" t="s">
        <v>95</v>
      </c>
      <c r="L147" s="57">
        <v>4.01</v>
      </c>
    </row>
    <row r="148" spans="1:12" ht="15.75" customHeight="1" x14ac:dyDescent="0.3">
      <c r="A148" s="23"/>
      <c r="B148" s="15"/>
      <c r="C148" s="11"/>
      <c r="D148" s="7" t="s">
        <v>22</v>
      </c>
      <c r="E148" s="52" t="s">
        <v>40</v>
      </c>
      <c r="F148" s="57">
        <v>200</v>
      </c>
      <c r="G148" s="57">
        <v>0.1</v>
      </c>
      <c r="H148" s="57">
        <v>0</v>
      </c>
      <c r="I148" s="57">
        <v>5.2</v>
      </c>
      <c r="J148" s="57">
        <v>21.4</v>
      </c>
      <c r="K148" s="53" t="s">
        <v>96</v>
      </c>
      <c r="L148" s="57">
        <v>1.1100000000000001</v>
      </c>
    </row>
    <row r="149" spans="1:12" ht="14.4" x14ac:dyDescent="0.3">
      <c r="A149" s="23"/>
      <c r="B149" s="15"/>
      <c r="C149" s="11"/>
      <c r="D149" s="7" t="s">
        <v>30</v>
      </c>
      <c r="E149" s="52" t="s">
        <v>38</v>
      </c>
      <c r="F149" s="57">
        <v>15</v>
      </c>
      <c r="G149" s="57">
        <v>1.1000000000000001</v>
      </c>
      <c r="H149" s="57">
        <v>0.1</v>
      </c>
      <c r="I149" s="57">
        <v>7.4</v>
      </c>
      <c r="J149" s="57">
        <v>35.200000000000003</v>
      </c>
      <c r="K149" s="53" t="s">
        <v>42</v>
      </c>
      <c r="L149" s="57">
        <v>0.89</v>
      </c>
    </row>
    <row r="150" spans="1:12" ht="15" thickBot="1" x14ac:dyDescent="0.35">
      <c r="A150" s="23"/>
      <c r="B150" s="15"/>
      <c r="C150" s="11"/>
      <c r="D150" s="61" t="s">
        <v>31</v>
      </c>
      <c r="E150" s="60" t="s">
        <v>64</v>
      </c>
      <c r="F150" s="74">
        <v>15</v>
      </c>
      <c r="G150" s="74">
        <v>1</v>
      </c>
      <c r="H150" s="74">
        <v>0.2</v>
      </c>
      <c r="I150" s="75">
        <v>5.9</v>
      </c>
      <c r="J150" s="74">
        <v>29.3</v>
      </c>
      <c r="K150" s="75" t="s">
        <v>42</v>
      </c>
      <c r="L150" s="74">
        <v>0.87</v>
      </c>
    </row>
    <row r="151" spans="1:12" ht="15" thickBot="1" x14ac:dyDescent="0.35">
      <c r="A151" s="23"/>
      <c r="B151" s="15"/>
      <c r="C151" s="11"/>
      <c r="D151" s="61" t="s">
        <v>23</v>
      </c>
      <c r="E151" s="60" t="s">
        <v>58</v>
      </c>
      <c r="F151" s="68">
        <v>100</v>
      </c>
      <c r="G151" s="64">
        <v>0.9</v>
      </c>
      <c r="H151" s="64">
        <v>0.2</v>
      </c>
      <c r="I151" s="76">
        <v>8.1</v>
      </c>
      <c r="J151" s="64">
        <v>37.799999999999997</v>
      </c>
      <c r="K151" s="78" t="s">
        <v>42</v>
      </c>
      <c r="L151" s="63">
        <v>14</v>
      </c>
    </row>
    <row r="152" spans="1:12" ht="14.4" x14ac:dyDescent="0.3">
      <c r="A152" s="24"/>
      <c r="B152" s="17"/>
      <c r="C152" s="8"/>
      <c r="D152" s="18" t="s">
        <v>32</v>
      </c>
      <c r="E152" s="9"/>
      <c r="F152" s="19">
        <f>SUM(F144:F151)</f>
        <v>680</v>
      </c>
      <c r="G152" s="19">
        <f t="shared" ref="G152:J152" si="64">SUM(G144:G151)</f>
        <v>27.000000000000004</v>
      </c>
      <c r="H152" s="19">
        <f t="shared" si="64"/>
        <v>19.499999999999996</v>
      </c>
      <c r="I152" s="19">
        <f t="shared" si="64"/>
        <v>86.2</v>
      </c>
      <c r="J152" s="19">
        <f t="shared" si="64"/>
        <v>629.1</v>
      </c>
      <c r="K152" s="25"/>
      <c r="L152" s="19">
        <f t="shared" ref="L152" si="65">SUM(L144:L151)</f>
        <v>58.65</v>
      </c>
    </row>
    <row r="153" spans="1:12" ht="14.4" x14ac:dyDescent="0.3">
      <c r="A153" s="26">
        <f>A144</f>
        <v>2</v>
      </c>
      <c r="B153" s="13">
        <f>B144</f>
        <v>3</v>
      </c>
      <c r="C153" s="10" t="s">
        <v>24</v>
      </c>
      <c r="D153" s="7" t="s">
        <v>25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32</v>
      </c>
      <c r="E162" s="9"/>
      <c r="F162" s="19">
        <f>SUM(F153:F161)</f>
        <v>0</v>
      </c>
      <c r="G162" s="19">
        <f t="shared" ref="G162:J162" si="66">SUM(G153:G161)</f>
        <v>0</v>
      </c>
      <c r="H162" s="19">
        <f t="shared" si="66"/>
        <v>0</v>
      </c>
      <c r="I162" s="19">
        <f t="shared" si="66"/>
        <v>0</v>
      </c>
      <c r="J162" s="19">
        <f t="shared" si="66"/>
        <v>0</v>
      </c>
      <c r="K162" s="25"/>
      <c r="L162" s="19">
        <f t="shared" ref="L162" si="67">SUM(L153:L161)</f>
        <v>0</v>
      </c>
    </row>
    <row r="163" spans="1:12" ht="15" thickBot="1" x14ac:dyDescent="0.3">
      <c r="A163" s="29">
        <f>A144</f>
        <v>2</v>
      </c>
      <c r="B163" s="30">
        <f>B144</f>
        <v>3</v>
      </c>
      <c r="C163" s="99" t="s">
        <v>4</v>
      </c>
      <c r="D163" s="100"/>
      <c r="E163" s="31"/>
      <c r="F163" s="32">
        <f>F152+F162</f>
        <v>680</v>
      </c>
      <c r="G163" s="32">
        <f t="shared" ref="G163" si="68">G152+G162</f>
        <v>27.000000000000004</v>
      </c>
      <c r="H163" s="32">
        <f t="shared" ref="H163" si="69">H152+H162</f>
        <v>19.499999999999996</v>
      </c>
      <c r="I163" s="32">
        <f t="shared" ref="I163" si="70">I152+I162</f>
        <v>86.2</v>
      </c>
      <c r="J163" s="32">
        <f t="shared" ref="J163:L163" si="71">J152+J162</f>
        <v>629.1</v>
      </c>
      <c r="K163" s="32"/>
      <c r="L163" s="32">
        <f t="shared" si="71"/>
        <v>58.65</v>
      </c>
    </row>
    <row r="164" spans="1:12" ht="15" customHeight="1" x14ac:dyDescent="0.3">
      <c r="A164" s="20">
        <v>2</v>
      </c>
      <c r="B164" s="21">
        <v>4</v>
      </c>
      <c r="C164" s="22" t="s">
        <v>20</v>
      </c>
      <c r="D164" s="86" t="s">
        <v>21</v>
      </c>
      <c r="E164" s="84" t="s">
        <v>97</v>
      </c>
      <c r="F164" s="88">
        <v>250</v>
      </c>
      <c r="G164" s="88">
        <v>17.3</v>
      </c>
      <c r="H164" s="88">
        <v>9.6</v>
      </c>
      <c r="I164" s="88">
        <v>32.6</v>
      </c>
      <c r="J164" s="88">
        <v>286</v>
      </c>
      <c r="K164" s="90" t="s">
        <v>98</v>
      </c>
      <c r="L164" s="88">
        <v>29.82</v>
      </c>
    </row>
    <row r="165" spans="1:12" ht="14.4" x14ac:dyDescent="0.3">
      <c r="A165" s="23"/>
      <c r="B165" s="15"/>
      <c r="C165" s="11"/>
      <c r="D165" s="87"/>
      <c r="E165" s="85"/>
      <c r="F165" s="89"/>
      <c r="G165" s="89"/>
      <c r="H165" s="89"/>
      <c r="I165" s="89"/>
      <c r="J165" s="89"/>
      <c r="K165" s="91"/>
      <c r="L165" s="89"/>
    </row>
    <row r="166" spans="1:12" ht="14.4" x14ac:dyDescent="0.3">
      <c r="A166" s="23"/>
      <c r="B166" s="15"/>
      <c r="C166" s="11"/>
      <c r="D166" s="7" t="s">
        <v>22</v>
      </c>
      <c r="E166" s="52" t="s">
        <v>48</v>
      </c>
      <c r="F166" s="57">
        <v>200</v>
      </c>
      <c r="G166" s="57">
        <v>3.9</v>
      </c>
      <c r="H166" s="57">
        <v>2.9</v>
      </c>
      <c r="I166" s="57">
        <v>11.2</v>
      </c>
      <c r="J166" s="57">
        <v>86</v>
      </c>
      <c r="K166" s="53" t="s">
        <v>85</v>
      </c>
      <c r="L166" s="57">
        <v>10.43</v>
      </c>
    </row>
    <row r="167" spans="1:12" ht="14.4" x14ac:dyDescent="0.3">
      <c r="A167" s="23"/>
      <c r="B167" s="15"/>
      <c r="C167" s="11"/>
      <c r="D167" s="7" t="s">
        <v>30</v>
      </c>
      <c r="E167" s="52" t="s">
        <v>38</v>
      </c>
      <c r="F167" s="57">
        <v>45</v>
      </c>
      <c r="G167" s="57">
        <v>3.4</v>
      </c>
      <c r="H167" s="57">
        <v>0.4</v>
      </c>
      <c r="I167" s="57">
        <v>22.1</v>
      </c>
      <c r="J167" s="57">
        <v>105.5</v>
      </c>
      <c r="K167" s="53" t="s">
        <v>42</v>
      </c>
      <c r="L167" s="57">
        <v>2.66</v>
      </c>
    </row>
    <row r="168" spans="1:12" ht="14.4" x14ac:dyDescent="0.3">
      <c r="A168" s="23"/>
      <c r="B168" s="15"/>
      <c r="C168" s="11"/>
      <c r="D168" s="7" t="s">
        <v>31</v>
      </c>
      <c r="E168" s="52" t="s">
        <v>39</v>
      </c>
      <c r="F168" s="57">
        <v>25</v>
      </c>
      <c r="G168" s="57">
        <v>1.7</v>
      </c>
      <c r="H168" s="57">
        <v>0.3</v>
      </c>
      <c r="I168" s="57">
        <v>9.9</v>
      </c>
      <c r="J168" s="57">
        <v>48.9</v>
      </c>
      <c r="K168" s="53" t="s">
        <v>42</v>
      </c>
      <c r="L168" s="57">
        <v>1.45</v>
      </c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32</v>
      </c>
      <c r="E171" s="9"/>
      <c r="F171" s="19">
        <f>SUM(F164:F170)</f>
        <v>520</v>
      </c>
      <c r="G171" s="19">
        <f t="shared" ref="G171:J171" si="72">SUM(G164:G170)</f>
        <v>26.299999999999997</v>
      </c>
      <c r="H171" s="19">
        <f t="shared" si="72"/>
        <v>13.200000000000001</v>
      </c>
      <c r="I171" s="19">
        <f t="shared" si="72"/>
        <v>75.800000000000011</v>
      </c>
      <c r="J171" s="19">
        <f t="shared" si="72"/>
        <v>526.4</v>
      </c>
      <c r="K171" s="25"/>
      <c r="L171" s="19">
        <f t="shared" ref="L171" si="73">SUM(L164:L170)</f>
        <v>44.36</v>
      </c>
    </row>
    <row r="172" spans="1:12" ht="14.4" x14ac:dyDescent="0.3">
      <c r="A172" s="26">
        <f>A164</f>
        <v>2</v>
      </c>
      <c r="B172" s="13">
        <f>B164</f>
        <v>4</v>
      </c>
      <c r="C172" s="10" t="s">
        <v>24</v>
      </c>
      <c r="D172" s="7" t="s">
        <v>25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32</v>
      </c>
      <c r="E181" s="9"/>
      <c r="F181" s="19">
        <f>SUM(F172:F180)</f>
        <v>0</v>
      </c>
      <c r="G181" s="19">
        <f t="shared" ref="G181:J181" si="74">SUM(G172:G180)</f>
        <v>0</v>
      </c>
      <c r="H181" s="19">
        <f t="shared" si="74"/>
        <v>0</v>
      </c>
      <c r="I181" s="19">
        <f t="shared" si="74"/>
        <v>0</v>
      </c>
      <c r="J181" s="19">
        <f t="shared" si="74"/>
        <v>0</v>
      </c>
      <c r="K181" s="25"/>
      <c r="L181" s="19">
        <f t="shared" ref="L181" si="75">SUM(L172:L180)</f>
        <v>0</v>
      </c>
    </row>
    <row r="182" spans="1:12" ht="14.4" x14ac:dyDescent="0.25">
      <c r="A182" s="29">
        <f>A164</f>
        <v>2</v>
      </c>
      <c r="B182" s="30">
        <f>B164</f>
        <v>4</v>
      </c>
      <c r="C182" s="99" t="s">
        <v>4</v>
      </c>
      <c r="D182" s="100"/>
      <c r="E182" s="31"/>
      <c r="F182" s="32">
        <f>F171+F181</f>
        <v>520</v>
      </c>
      <c r="G182" s="32">
        <f t="shared" ref="G182" si="76">G171+G181</f>
        <v>26.299999999999997</v>
      </c>
      <c r="H182" s="32">
        <f t="shared" ref="H182" si="77">H171+H181</f>
        <v>13.200000000000001</v>
      </c>
      <c r="I182" s="32">
        <f t="shared" ref="I182" si="78">I171+I181</f>
        <v>75.800000000000011</v>
      </c>
      <c r="J182" s="32">
        <f t="shared" ref="J182:L182" si="79">J171+J181</f>
        <v>526.4</v>
      </c>
      <c r="K182" s="32"/>
      <c r="L182" s="32">
        <f t="shared" si="79"/>
        <v>44.36</v>
      </c>
    </row>
    <row r="183" spans="1:12" ht="14.4" x14ac:dyDescent="0.3">
      <c r="A183" s="20">
        <v>2</v>
      </c>
      <c r="B183" s="21">
        <v>5</v>
      </c>
      <c r="C183" s="22" t="s">
        <v>20</v>
      </c>
      <c r="D183" s="5" t="s">
        <v>21</v>
      </c>
      <c r="E183" s="66" t="s">
        <v>44</v>
      </c>
      <c r="F183" s="67">
        <v>150</v>
      </c>
      <c r="G183" s="67">
        <v>29.7</v>
      </c>
      <c r="H183" s="67">
        <v>10.7</v>
      </c>
      <c r="I183" s="67">
        <v>21.6</v>
      </c>
      <c r="J183" s="67">
        <v>301.3</v>
      </c>
      <c r="K183" s="51" t="s">
        <v>74</v>
      </c>
      <c r="L183" s="67">
        <v>56.01</v>
      </c>
    </row>
    <row r="184" spans="1:12" ht="14.4" x14ac:dyDescent="0.3">
      <c r="A184" s="23"/>
      <c r="B184" s="15"/>
      <c r="C184" s="11"/>
      <c r="D184" s="7" t="s">
        <v>22</v>
      </c>
      <c r="E184" s="52" t="s">
        <v>72</v>
      </c>
      <c r="F184" s="57">
        <v>200</v>
      </c>
      <c r="G184" s="57">
        <v>1.6</v>
      </c>
      <c r="H184" s="57">
        <v>1.1000000000000001</v>
      </c>
      <c r="I184" s="57">
        <v>8.6</v>
      </c>
      <c r="J184" s="57">
        <v>50.9</v>
      </c>
      <c r="K184" s="53" t="s">
        <v>75</v>
      </c>
      <c r="L184" s="57">
        <v>4.7300000000000004</v>
      </c>
    </row>
    <row r="185" spans="1:12" ht="14.4" x14ac:dyDescent="0.3">
      <c r="A185" s="23"/>
      <c r="B185" s="15"/>
      <c r="C185" s="11"/>
      <c r="D185" s="7"/>
      <c r="E185" s="52" t="s">
        <v>73</v>
      </c>
      <c r="F185" s="57">
        <v>20</v>
      </c>
      <c r="G185" s="57">
        <v>0.1</v>
      </c>
      <c r="H185" s="57">
        <v>0</v>
      </c>
      <c r="I185" s="57">
        <v>14.4</v>
      </c>
      <c r="J185" s="57">
        <v>57.9</v>
      </c>
      <c r="K185" s="53" t="s">
        <v>42</v>
      </c>
      <c r="L185" s="57">
        <v>6</v>
      </c>
    </row>
    <row r="186" spans="1:12" ht="14.4" x14ac:dyDescent="0.3">
      <c r="A186" s="23"/>
      <c r="B186" s="15"/>
      <c r="C186" s="11"/>
      <c r="D186" s="7" t="s">
        <v>30</v>
      </c>
      <c r="E186" s="52" t="s">
        <v>38</v>
      </c>
      <c r="F186" s="57">
        <v>45</v>
      </c>
      <c r="G186" s="57">
        <v>3.4</v>
      </c>
      <c r="H186" s="57">
        <v>0.4</v>
      </c>
      <c r="I186" s="57">
        <v>22.1</v>
      </c>
      <c r="J186" s="57">
        <v>105.5</v>
      </c>
      <c r="K186" s="53" t="s">
        <v>42</v>
      </c>
      <c r="L186" s="57">
        <v>2.66</v>
      </c>
    </row>
    <row r="187" spans="1:12" ht="14.4" x14ac:dyDescent="0.3">
      <c r="A187" s="23"/>
      <c r="B187" s="15"/>
      <c r="C187" s="11"/>
      <c r="D187" s="7" t="s">
        <v>31</v>
      </c>
      <c r="E187" s="52" t="s">
        <v>39</v>
      </c>
      <c r="F187" s="57">
        <v>25</v>
      </c>
      <c r="G187" s="57">
        <v>1.7</v>
      </c>
      <c r="H187" s="57">
        <v>0.3</v>
      </c>
      <c r="I187" s="57">
        <v>9.9</v>
      </c>
      <c r="J187" s="57">
        <v>48.9</v>
      </c>
      <c r="K187" s="53" t="s">
        <v>42</v>
      </c>
      <c r="L187" s="57">
        <v>1.45</v>
      </c>
    </row>
    <row r="188" spans="1:12" ht="14.4" x14ac:dyDescent="0.3">
      <c r="A188" s="23"/>
      <c r="B188" s="15"/>
      <c r="C188" s="11"/>
      <c r="D188" s="7" t="s">
        <v>23</v>
      </c>
      <c r="E188" s="52" t="s">
        <v>65</v>
      </c>
      <c r="F188" s="57">
        <v>100</v>
      </c>
      <c r="G188" s="57">
        <v>1.5</v>
      </c>
      <c r="H188" s="57">
        <v>0.5</v>
      </c>
      <c r="I188" s="57">
        <v>21</v>
      </c>
      <c r="J188" s="57">
        <v>94.5</v>
      </c>
      <c r="K188" s="53" t="s">
        <v>42</v>
      </c>
      <c r="L188" s="57">
        <v>16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3">
      <c r="A191" s="24"/>
      <c r="B191" s="17"/>
      <c r="C191" s="8"/>
      <c r="D191" s="18" t="s">
        <v>32</v>
      </c>
      <c r="E191" s="9"/>
      <c r="F191" s="19">
        <f>SUM(F183:F190)</f>
        <v>540</v>
      </c>
      <c r="G191" s="19">
        <f t="shared" ref="G191:J191" si="80">SUM(G183:G190)</f>
        <v>38.000000000000007</v>
      </c>
      <c r="H191" s="19">
        <f t="shared" si="80"/>
        <v>13</v>
      </c>
      <c r="I191" s="19">
        <f t="shared" si="80"/>
        <v>97.600000000000009</v>
      </c>
      <c r="J191" s="19">
        <f t="shared" si="80"/>
        <v>658.99999999999989</v>
      </c>
      <c r="K191" s="25"/>
      <c r="L191" s="19">
        <f t="shared" ref="L191" si="81">SUM(L183:L190)</f>
        <v>86.85</v>
      </c>
    </row>
    <row r="192" spans="1:12" ht="14.4" x14ac:dyDescent="0.3">
      <c r="A192" s="26">
        <f>A183</f>
        <v>2</v>
      </c>
      <c r="B192" s="13">
        <f>B183</f>
        <v>5</v>
      </c>
      <c r="C192" s="10" t="s">
        <v>24</v>
      </c>
      <c r="D192" s="7" t="s">
        <v>25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4"/>
      <c r="B201" s="17"/>
      <c r="C201" s="8"/>
      <c r="D201" s="18" t="s">
        <v>32</v>
      </c>
      <c r="E201" s="9"/>
      <c r="F201" s="19">
        <f>SUM(F192:F200)</f>
        <v>0</v>
      </c>
      <c r="G201" s="19">
        <f t="shared" ref="G201:J201" si="82">SUM(G192:G200)</f>
        <v>0</v>
      </c>
      <c r="H201" s="19">
        <f t="shared" si="82"/>
        <v>0</v>
      </c>
      <c r="I201" s="19">
        <f t="shared" si="82"/>
        <v>0</v>
      </c>
      <c r="J201" s="19">
        <f t="shared" si="82"/>
        <v>0</v>
      </c>
      <c r="K201" s="25"/>
      <c r="L201" s="19">
        <f t="shared" ref="L201" si="83">SUM(L192:L200)</f>
        <v>0</v>
      </c>
    </row>
    <row r="202" spans="1:12" ht="14.4" x14ac:dyDescent="0.25">
      <c r="A202" s="29">
        <f>A183</f>
        <v>2</v>
      </c>
      <c r="B202" s="30">
        <f>B183</f>
        <v>5</v>
      </c>
      <c r="C202" s="99" t="s">
        <v>4</v>
      </c>
      <c r="D202" s="100"/>
      <c r="E202" s="31"/>
      <c r="F202" s="32">
        <f>F191+F201</f>
        <v>540</v>
      </c>
      <c r="G202" s="32">
        <f t="shared" ref="G202" si="84">G191+G201</f>
        <v>38.000000000000007</v>
      </c>
      <c r="H202" s="32">
        <f t="shared" ref="H202" si="85">H191+H201</f>
        <v>13</v>
      </c>
      <c r="I202" s="32">
        <f t="shared" ref="I202" si="86">I191+I201</f>
        <v>97.600000000000009</v>
      </c>
      <c r="J202" s="32">
        <f t="shared" ref="J202:L202" si="87">J191+J201</f>
        <v>658.99999999999989</v>
      </c>
      <c r="K202" s="32"/>
      <c r="L202" s="32">
        <f t="shared" si="87"/>
        <v>86.85</v>
      </c>
    </row>
    <row r="203" spans="1:12" x14ac:dyDescent="0.25">
      <c r="A203" s="27"/>
      <c r="B203" s="28"/>
      <c r="C203" s="101" t="s">
        <v>5</v>
      </c>
      <c r="D203" s="101"/>
      <c r="E203" s="101"/>
      <c r="F203" s="34">
        <f>(F25+F45+F65+F85+F105+F124+F143+F163+F182+F202)/(IF(F25=0,0,1)+IF(F45=0,0,1)+IF(F65=0,0,1)+IF(F85=0,0,1)+IF(F105=0,0,1)+IF(F124=0,0,1)+IF(F143=0,0,1)+IF(F163=0,0,1)+IF(F182=0,0,1)+IF(F202=0,0,1))</f>
        <v>618.06999999999994</v>
      </c>
      <c r="G203" s="34">
        <f>(G25+G45+G65+G85+G105+G124+G143+G163+G182+G202)/(IF(G25=0,0,1)+IF(G45=0,0,1)+IF(G65=0,0,1)+IF(G85=0,0,1)+IF(G105=0,0,1)+IF(G124=0,0,1)+IF(G143=0,0,1)+IF(G163=0,0,1)+IF(G182=0,0,1)+IF(G202=0,0,1))</f>
        <v>27.389999999999997</v>
      </c>
      <c r="H203" s="34">
        <f>(H25+H45+H65+H85+H105+H124+H143+H163+H182+H202)/(IF(H25=0,0,1)+IF(H45=0,0,1)+IF(H65=0,0,1)+IF(H85=0,0,1)+IF(H105=0,0,1)+IF(H124=0,0,1)+IF(H143=0,0,1)+IF(H163=0,0,1)+IF(H182=0,0,1)+IF(H202=0,0,1))</f>
        <v>16.54</v>
      </c>
      <c r="I203" s="34">
        <f>(I25+I45+I65+I85+I105+I124+I143+I163+I182+I202)/(IF(I25=0,0,1)+IF(I45=0,0,1)+IF(I65=0,0,1)+IF(I85=0,0,1)+IF(I105=0,0,1)+IF(I124=0,0,1)+IF(I143=0,0,1)+IF(I163=0,0,1)+IF(I182=0,0,1)+IF(I202=0,0,1))</f>
        <v>90.88000000000001</v>
      </c>
      <c r="J203" s="34">
        <f>(J25+J45+J65+J85+J105+J124+J143+J163+J182+J202)/(IF(J25=0,0,1)+IF(J45=0,0,1)+IF(J65=0,0,1)+IF(J85=0,0,1)+IF(J105=0,0,1)+IF(J124=0,0,1)+IF(J143=0,0,1)+IF(J163=0,0,1)+IF(J182=0,0,1)+IF(J202=0,0,1))</f>
        <v>622.20000000000005</v>
      </c>
      <c r="K203" s="34"/>
      <c r="L203" s="54">
        <f>(L25+L45+L65+L85+L105+L124+L143+L163+L182+L202)/(IF(L25=0,0,1)+IF(L45=0,0,1)+IF(L65=0,0,1)+IF(L85=0,0,1)+IF(L105=0,0,1)+IF(L124=0,0,1)+IF(L143=0,0,1)+IF(L163=0,0,1)+IF(L182=0,0,1)+IF(L202=0,0,1))</f>
        <v>65.3</v>
      </c>
    </row>
  </sheetData>
  <mergeCells count="68">
    <mergeCell ref="C1:E1"/>
    <mergeCell ref="H1:K1"/>
    <mergeCell ref="H2:K2"/>
    <mergeCell ref="C45:D45"/>
    <mergeCell ref="C65:D65"/>
    <mergeCell ref="K27:K28"/>
    <mergeCell ref="F27:F28"/>
    <mergeCell ref="G27:G28"/>
    <mergeCell ref="H27:H28"/>
    <mergeCell ref="I27:I28"/>
    <mergeCell ref="J27:J28"/>
    <mergeCell ref="C85:D85"/>
    <mergeCell ref="C105:D105"/>
    <mergeCell ref="C25:D25"/>
    <mergeCell ref="C203:E203"/>
    <mergeCell ref="C202:D202"/>
    <mergeCell ref="C124:D124"/>
    <mergeCell ref="C143:D143"/>
    <mergeCell ref="C163:D163"/>
    <mergeCell ref="C182:D182"/>
    <mergeCell ref="E27:E28"/>
    <mergeCell ref="D27:D28"/>
    <mergeCell ref="D67:D68"/>
    <mergeCell ref="E87:E88"/>
    <mergeCell ref="E145:E146"/>
    <mergeCell ref="D145:D146"/>
    <mergeCell ref="E125:E126"/>
    <mergeCell ref="L27:L28"/>
    <mergeCell ref="E67:E68"/>
    <mergeCell ref="F67:F68"/>
    <mergeCell ref="G67:G68"/>
    <mergeCell ref="H67:H68"/>
    <mergeCell ref="I67:I68"/>
    <mergeCell ref="J67:J68"/>
    <mergeCell ref="K67:K68"/>
    <mergeCell ref="L67:L68"/>
    <mergeCell ref="J125:J126"/>
    <mergeCell ref="K125:K126"/>
    <mergeCell ref="L125:L126"/>
    <mergeCell ref="K87:K88"/>
    <mergeCell ref="D87:D88"/>
    <mergeCell ref="F87:F88"/>
    <mergeCell ref="G87:G88"/>
    <mergeCell ref="H87:H88"/>
    <mergeCell ref="I87:I88"/>
    <mergeCell ref="D125:D126"/>
    <mergeCell ref="F125:F126"/>
    <mergeCell ref="G125:G126"/>
    <mergeCell ref="H125:H126"/>
    <mergeCell ref="I125:I126"/>
    <mergeCell ref="J87:J88"/>
    <mergeCell ref="L87:L88"/>
    <mergeCell ref="J145:J146"/>
    <mergeCell ref="K145:K146"/>
    <mergeCell ref="L145:L146"/>
    <mergeCell ref="E164:E165"/>
    <mergeCell ref="D164:D165"/>
    <mergeCell ref="F164:F165"/>
    <mergeCell ref="G164:G165"/>
    <mergeCell ref="H164:H165"/>
    <mergeCell ref="I164:I165"/>
    <mergeCell ref="J164:J165"/>
    <mergeCell ref="K164:K165"/>
    <mergeCell ref="L164:L165"/>
    <mergeCell ref="F145:F146"/>
    <mergeCell ref="G145:G146"/>
    <mergeCell ref="H145:H146"/>
    <mergeCell ref="I145:I14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Donskoe1</cp:lastModifiedBy>
  <cp:lastPrinted>2008-01-29T19:08:43Z</cp:lastPrinted>
  <dcterms:created xsi:type="dcterms:W3CDTF">2022-05-16T14:23:56Z</dcterms:created>
  <dcterms:modified xsi:type="dcterms:W3CDTF">2024-12-19T07:22:08Z</dcterms:modified>
</cp:coreProperties>
</file>